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<sst xmlns="http://schemas.openxmlformats.org/spreadsheetml/2006/main" count="76" uniqueCount="61">
  <si>
    <t>Estado do Rio Grande do Sul</t>
  </si>
  <si>
    <t>DEMONSTRATIVO SIMPLIFICADO DO RELATÓRIO RESUMIDO DA EXECUÇÃO ORÇAMENTÁRIA</t>
  </si>
  <si>
    <t>ORÇAMENTO FISCAL E DA SEGURIDADE SOCIAL</t>
  </si>
  <si>
    <t>LRF Art 48</t>
  </si>
  <si>
    <t>Balanço orçamentário - receitas</t>
  </si>
  <si>
    <t>NO BIMESTRE</t>
  </si>
  <si>
    <t>NO EXERCÍCIO</t>
  </si>
  <si>
    <t>Previsão inicial da receita</t>
  </si>
  <si>
    <t>Previsão atualizada da receita</t>
  </si>
  <si>
    <t>Receita realizada</t>
  </si>
  <si>
    <t>Saldo de exercícios anteriores</t>
  </si>
  <si>
    <t>Déficit orçamentário</t>
  </si>
  <si>
    <t>Balanço orçamentário - despesas</t>
  </si>
  <si>
    <t>Dotação inicial</t>
  </si>
  <si>
    <t>Dotação atualizada</t>
  </si>
  <si>
    <t>Despesas empenhadas</t>
  </si>
  <si>
    <t>Despesas liquidadas</t>
  </si>
  <si>
    <t>Superávit orçamentário</t>
  </si>
  <si>
    <t>Despesas por função/subfunção</t>
  </si>
  <si>
    <t>RECEITA CORRENTE LÍQUIDA</t>
  </si>
  <si>
    <t>Receitas/despesas do regime previdenciário</t>
  </si>
  <si>
    <t xml:space="preserve">Regime próprio de previdência social dos servidores </t>
  </si>
  <si>
    <t>Receitas previdenciárias</t>
  </si>
  <si>
    <t>Despesas previdenciárias</t>
  </si>
  <si>
    <t>Resultado previdenciário</t>
  </si>
  <si>
    <t>Resultado nominal e primário</t>
  </si>
  <si>
    <t>Meta</t>
  </si>
  <si>
    <t>Resultado</t>
  </si>
  <si>
    <t>% da meta da RCL</t>
  </si>
  <si>
    <t xml:space="preserve">Resultado nominal </t>
  </si>
  <si>
    <t>Resultado primário</t>
  </si>
  <si>
    <t>Movimento dos restos a pagar</t>
  </si>
  <si>
    <t>Inscrição</t>
  </si>
  <si>
    <t>Cancelamento</t>
  </si>
  <si>
    <t>Pgto até o BIM</t>
  </si>
  <si>
    <t>Saldo</t>
  </si>
  <si>
    <t>Restos a pagar processados</t>
  </si>
  <si>
    <t>Poder Executivo</t>
  </si>
  <si>
    <t>Poder Legislativo</t>
  </si>
  <si>
    <t>Restos a pagar não processados</t>
  </si>
  <si>
    <t>Total</t>
  </si>
  <si>
    <t>Despesas com Manutenção e Desenvolvimento do</t>
  </si>
  <si>
    <t>Vlr apurado até</t>
  </si>
  <si>
    <t>% mínimo a</t>
  </si>
  <si>
    <t>% aplicado até o bimestre</t>
  </si>
  <si>
    <t>do Ensino  - MDE</t>
  </si>
  <si>
    <t>o bimestre</t>
  </si>
  <si>
    <t>aplicar</t>
  </si>
  <si>
    <t>25% da receita de impostos e transferências</t>
  </si>
  <si>
    <t>Despesas com professores efetivos</t>
  </si>
  <si>
    <t>Despesas com ações e serviços públicos</t>
  </si>
  <si>
    <t>de saúde</t>
  </si>
  <si>
    <t>15% da receita de impostos e transferências</t>
  </si>
  <si>
    <t>Despesas com ações de saúde</t>
  </si>
  <si>
    <t xml:space="preserve">Prefeito Municipal </t>
  </si>
  <si>
    <t>PREFEITURA MUNICIPAL DE BARRA FUNDA</t>
  </si>
  <si>
    <t>CRISTIANE BARIVIERA</t>
  </si>
  <si>
    <t>Contadora</t>
  </si>
  <si>
    <t>Despesas com MDE</t>
  </si>
  <si>
    <t>MARCOS ANDRE PIAIA</t>
  </si>
  <si>
    <t>BIMESTRE: janeiro e fevereiro de 2017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</si>
</sst>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_(* #,##0.00_);_(* \(#,##0.0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13" xfId="0" applyFill="1" applyBorder="1" applyAlignment="1">
      <alignment/>
    </xf>
    <xf numFmtId="172" fontId="0" fillId="0" borderId="25" xfId="60" applyFont="1" applyBorder="1" applyAlignment="1">
      <alignment/>
    </xf>
    <xf numFmtId="172" fontId="0" fillId="0" borderId="26" xfId="60" applyFont="1" applyBorder="1" applyAlignment="1">
      <alignment/>
    </xf>
    <xf numFmtId="0" fontId="0" fillId="0" borderId="16" xfId="0" applyFill="1" applyBorder="1" applyAlignment="1">
      <alignment/>
    </xf>
    <xf numFmtId="172" fontId="0" fillId="0" borderId="27" xfId="60" applyFont="1" applyBorder="1" applyAlignment="1">
      <alignment/>
    </xf>
    <xf numFmtId="172" fontId="0" fillId="0" borderId="28" xfId="60" applyFont="1" applyBorder="1" applyAlignment="1">
      <alignment/>
    </xf>
    <xf numFmtId="172" fontId="0" fillId="0" borderId="29" xfId="6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172" fontId="2" fillId="0" borderId="27" xfId="60" applyFont="1" applyBorder="1" applyAlignment="1">
      <alignment/>
    </xf>
    <xf numFmtId="172" fontId="2" fillId="0" borderId="30" xfId="60" applyFont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35" xfId="0" applyFont="1" applyFill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0" fillId="0" borderId="13" xfId="0" applyFont="1" applyFill="1" applyBorder="1" applyAlignment="1">
      <alignment/>
    </xf>
    <xf numFmtId="172" fontId="0" fillId="0" borderId="0" xfId="6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32" xfId="0" applyBorder="1" applyAlignment="1">
      <alignment horizontal="left"/>
    </xf>
    <xf numFmtId="0" fontId="0" fillId="0" borderId="0" xfId="0" applyAlignment="1">
      <alignment horizontal="left"/>
    </xf>
    <xf numFmtId="172" fontId="0" fillId="0" borderId="27" xfId="60" applyFont="1" applyBorder="1" applyAlignment="1">
      <alignment horizontal="center"/>
    </xf>
    <xf numFmtId="172" fontId="0" fillId="0" borderId="30" xfId="6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172" fontId="0" fillId="0" borderId="43" xfId="60" applyFont="1" applyBorder="1" applyAlignment="1">
      <alignment horizontal="center"/>
    </xf>
    <xf numFmtId="172" fontId="0" fillId="0" borderId="44" xfId="60" applyFont="1" applyBorder="1" applyAlignment="1">
      <alignment horizontal="center"/>
    </xf>
    <xf numFmtId="0" fontId="0" fillId="0" borderId="28" xfId="0" applyBorder="1" applyAlignment="1">
      <alignment horizontal="right"/>
    </xf>
    <xf numFmtId="0" fontId="0" fillId="0" borderId="45" xfId="0" applyBorder="1" applyAlignment="1">
      <alignment horizontal="right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72" fontId="0" fillId="0" borderId="26" xfId="60" applyFont="1" applyBorder="1" applyAlignment="1">
      <alignment horizontal="center"/>
    </xf>
    <xf numFmtId="172" fontId="0" fillId="0" borderId="46" xfId="60" applyFont="1" applyBorder="1" applyAlignment="1">
      <alignment horizontal="center"/>
    </xf>
    <xf numFmtId="172" fontId="0" fillId="0" borderId="47" xfId="60" applyFont="1" applyBorder="1" applyAlignment="1">
      <alignment horizontal="center"/>
    </xf>
    <xf numFmtId="172" fontId="0" fillId="0" borderId="48" xfId="60" applyFont="1" applyBorder="1" applyAlignment="1">
      <alignment horizontal="center"/>
    </xf>
    <xf numFmtId="172" fontId="0" fillId="0" borderId="38" xfId="60" applyFont="1" applyBorder="1" applyAlignment="1">
      <alignment horizontal="center"/>
    </xf>
    <xf numFmtId="172" fontId="0" fillId="0" borderId="49" xfId="60" applyFont="1" applyBorder="1" applyAlignment="1">
      <alignment horizontal="center"/>
    </xf>
    <xf numFmtId="172" fontId="0" fillId="0" borderId="15" xfId="60" applyFont="1" applyBorder="1" applyAlignment="1">
      <alignment horizontal="center"/>
    </xf>
    <xf numFmtId="172" fontId="0" fillId="0" borderId="28" xfId="60" applyFont="1" applyBorder="1" applyAlignment="1">
      <alignment horizontal="center"/>
    </xf>
    <xf numFmtId="172" fontId="0" fillId="0" borderId="17" xfId="60" applyFont="1" applyBorder="1" applyAlignment="1">
      <alignment horizontal="center"/>
    </xf>
    <xf numFmtId="172" fontId="0" fillId="0" borderId="50" xfId="60" applyFont="1" applyBorder="1" applyAlignment="1">
      <alignment horizontal="center"/>
    </xf>
    <xf numFmtId="172" fontId="0" fillId="0" borderId="51" xfId="60" applyFont="1" applyBorder="1" applyAlignment="1">
      <alignment horizontal="center"/>
    </xf>
    <xf numFmtId="172" fontId="2" fillId="0" borderId="52" xfId="60" applyFont="1" applyBorder="1" applyAlignment="1">
      <alignment horizontal="center"/>
    </xf>
    <xf numFmtId="172" fontId="2" fillId="0" borderId="53" xfId="6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72" fontId="2" fillId="0" borderId="38" xfId="60" applyFont="1" applyBorder="1" applyAlignment="1">
      <alignment horizontal="center"/>
    </xf>
    <xf numFmtId="172" fontId="2" fillId="0" borderId="49" xfId="60" applyFont="1" applyBorder="1" applyAlignment="1">
      <alignment horizontal="center"/>
    </xf>
    <xf numFmtId="172" fontId="0" fillId="0" borderId="45" xfId="60" applyFont="1" applyBorder="1" applyAlignment="1">
      <alignment horizontal="center"/>
    </xf>
    <xf numFmtId="172" fontId="0" fillId="0" borderId="18" xfId="6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2"/>
  <sheetViews>
    <sheetView tabSelected="1" zoomScalePageLayoutView="0" workbookViewId="0" topLeftCell="A1">
      <selection activeCell="F49" sqref="F49"/>
    </sheetView>
  </sheetViews>
  <sheetFormatPr defaultColWidth="9.140625" defaultRowHeight="12.75"/>
  <cols>
    <col min="5" max="5" width="6.140625" style="0" customWidth="1"/>
    <col min="6" max="6" width="14.28125" style="0" customWidth="1"/>
    <col min="7" max="7" width="13.28125" style="0" customWidth="1"/>
    <col min="8" max="8" width="12.28125" style="0" customWidth="1"/>
    <col min="9" max="9" width="11.421875" style="0" customWidth="1"/>
  </cols>
  <sheetData>
    <row r="2" spans="1:7" ht="12.75">
      <c r="A2" s="1"/>
      <c r="D2" s="43" t="s">
        <v>55</v>
      </c>
      <c r="E2" s="43"/>
      <c r="F2" s="43"/>
      <c r="G2" s="43"/>
    </row>
    <row r="3" spans="4:7" ht="12.75">
      <c r="D3" s="81" t="s">
        <v>0</v>
      </c>
      <c r="E3" s="81"/>
      <c r="F3" s="81"/>
      <c r="G3" s="81"/>
    </row>
    <row r="4" spans="1:9" ht="12.75">
      <c r="A4" s="82" t="s">
        <v>1</v>
      </c>
      <c r="B4" s="82"/>
      <c r="C4" s="82"/>
      <c r="D4" s="82"/>
      <c r="E4" s="82"/>
      <c r="F4" s="82"/>
      <c r="G4" s="82"/>
      <c r="H4" s="82"/>
      <c r="I4" s="82"/>
    </row>
    <row r="5" spans="1:9" ht="12.75">
      <c r="A5" s="82" t="s">
        <v>2</v>
      </c>
      <c r="B5" s="82"/>
      <c r="C5" s="82"/>
      <c r="D5" s="82"/>
      <c r="E5" s="82"/>
      <c r="F5" s="82"/>
      <c r="G5" s="82"/>
      <c r="H5" s="82"/>
      <c r="I5" s="82"/>
    </row>
    <row r="6" spans="1:9" ht="12.75">
      <c r="A6" s="1" t="s">
        <v>60</v>
      </c>
      <c r="E6" s="1"/>
      <c r="I6" s="2" t="s">
        <v>3</v>
      </c>
    </row>
    <row r="7" spans="1:9" ht="13.5" thickBot="1">
      <c r="A7" s="1"/>
      <c r="E7" s="1"/>
      <c r="I7" s="2"/>
    </row>
    <row r="8" spans="1:9" ht="12.75">
      <c r="A8" s="3" t="s">
        <v>4</v>
      </c>
      <c r="B8" s="4"/>
      <c r="C8" s="4"/>
      <c r="D8" s="4"/>
      <c r="E8" s="5"/>
      <c r="F8" s="78" t="s">
        <v>5</v>
      </c>
      <c r="G8" s="79"/>
      <c r="H8" s="78" t="s">
        <v>6</v>
      </c>
      <c r="I8" s="80"/>
    </row>
    <row r="9" spans="1:9" ht="12.75">
      <c r="A9" s="6" t="s">
        <v>7</v>
      </c>
      <c r="B9" s="7"/>
      <c r="C9" s="7"/>
      <c r="D9" s="7"/>
      <c r="E9" s="8"/>
      <c r="F9" s="57"/>
      <c r="G9" s="63"/>
      <c r="H9" s="57">
        <v>18300000</v>
      </c>
      <c r="I9" s="58"/>
    </row>
    <row r="10" spans="1:9" ht="12.75">
      <c r="A10" s="6" t="s">
        <v>8</v>
      </c>
      <c r="B10" s="7"/>
      <c r="C10" s="7"/>
      <c r="D10" s="7"/>
      <c r="E10" s="8"/>
      <c r="F10" s="57"/>
      <c r="G10" s="63"/>
      <c r="H10" s="57">
        <v>18300000</v>
      </c>
      <c r="I10" s="58"/>
    </row>
    <row r="11" spans="1:9" ht="12.75">
      <c r="A11" s="6" t="s">
        <v>9</v>
      </c>
      <c r="B11" s="7"/>
      <c r="C11" s="7"/>
      <c r="D11" s="7"/>
      <c r="E11" s="8"/>
      <c r="F11" s="57">
        <v>2974206.38</v>
      </c>
      <c r="G11" s="63"/>
      <c r="H11" s="57">
        <v>2974206.38</v>
      </c>
      <c r="I11" s="58"/>
    </row>
    <row r="12" spans="1:9" ht="12.75">
      <c r="A12" s="6" t="s">
        <v>10</v>
      </c>
      <c r="B12" s="7"/>
      <c r="C12" s="7"/>
      <c r="D12" s="7"/>
      <c r="E12" s="8"/>
      <c r="F12" s="57"/>
      <c r="G12" s="63"/>
      <c r="H12" s="57"/>
      <c r="I12" s="58"/>
    </row>
    <row r="13" spans="1:9" ht="13.5" thickBot="1">
      <c r="A13" s="9" t="s">
        <v>11</v>
      </c>
      <c r="B13" s="10"/>
      <c r="C13" s="10"/>
      <c r="D13" s="10"/>
      <c r="E13" s="11"/>
      <c r="F13" s="64"/>
      <c r="G13" s="77"/>
      <c r="H13" s="64"/>
      <c r="I13" s="76"/>
    </row>
    <row r="14" spans="1:9" ht="12.75">
      <c r="A14" s="3" t="s">
        <v>12</v>
      </c>
      <c r="B14" s="4"/>
      <c r="C14" s="4"/>
      <c r="D14" s="4"/>
      <c r="E14" s="5"/>
      <c r="F14" s="78" t="s">
        <v>5</v>
      </c>
      <c r="G14" s="79"/>
      <c r="H14" s="78" t="s">
        <v>6</v>
      </c>
      <c r="I14" s="80"/>
    </row>
    <row r="15" spans="1:9" ht="12.75">
      <c r="A15" s="6" t="s">
        <v>13</v>
      </c>
      <c r="B15" s="7"/>
      <c r="C15" s="7"/>
      <c r="D15" s="7"/>
      <c r="E15" s="8"/>
      <c r="F15" s="57"/>
      <c r="G15" s="63"/>
      <c r="H15" s="57">
        <v>18300000</v>
      </c>
      <c r="I15" s="58"/>
    </row>
    <row r="16" spans="1:9" ht="12.75">
      <c r="A16" s="6" t="s">
        <v>14</v>
      </c>
      <c r="B16" s="7"/>
      <c r="C16" s="7"/>
      <c r="D16" s="7"/>
      <c r="E16" s="8"/>
      <c r="F16" s="57"/>
      <c r="G16" s="63"/>
      <c r="H16" s="57">
        <v>18300000</v>
      </c>
      <c r="I16" s="58"/>
    </row>
    <row r="17" spans="1:9" ht="12.75">
      <c r="A17" s="6" t="s">
        <v>15</v>
      </c>
      <c r="B17" s="7"/>
      <c r="C17" s="7"/>
      <c r="D17" s="7"/>
      <c r="E17" s="8"/>
      <c r="F17" s="57">
        <v>1973059.78</v>
      </c>
      <c r="G17" s="63"/>
      <c r="H17" s="57">
        <v>1973059.78</v>
      </c>
      <c r="I17" s="58"/>
    </row>
    <row r="18" spans="1:9" ht="12.75">
      <c r="A18" s="6" t="s">
        <v>16</v>
      </c>
      <c r="B18" s="7"/>
      <c r="C18" s="7"/>
      <c r="D18" s="7"/>
      <c r="E18" s="8"/>
      <c r="F18" s="57">
        <v>1929410.88</v>
      </c>
      <c r="G18" s="63"/>
      <c r="H18" s="57">
        <v>1929410.88</v>
      </c>
      <c r="I18" s="58"/>
    </row>
    <row r="19" spans="1:9" ht="13.5" thickBot="1">
      <c r="A19" s="9" t="s">
        <v>17</v>
      </c>
      <c r="B19" s="10"/>
      <c r="C19" s="10"/>
      <c r="D19" s="10"/>
      <c r="E19" s="11"/>
      <c r="F19" s="64"/>
      <c r="G19" s="77"/>
      <c r="H19" s="64">
        <f>H11-H18</f>
        <v>1044795.5</v>
      </c>
      <c r="I19" s="76"/>
    </row>
    <row r="20" spans="1:9" ht="12.75">
      <c r="A20" s="3" t="s">
        <v>18</v>
      </c>
      <c r="B20" s="4"/>
      <c r="C20" s="4"/>
      <c r="D20" s="4"/>
      <c r="E20" s="5"/>
      <c r="F20" s="72" t="s">
        <v>5</v>
      </c>
      <c r="G20" s="72"/>
      <c r="H20" s="72" t="s">
        <v>6</v>
      </c>
      <c r="I20" s="73"/>
    </row>
    <row r="21" spans="1:9" ht="12.75">
      <c r="A21" s="6" t="s">
        <v>15</v>
      </c>
      <c r="B21" s="7"/>
      <c r="C21" s="7"/>
      <c r="D21" s="7"/>
      <c r="E21" s="8"/>
      <c r="F21" s="57">
        <f>F17</f>
        <v>1973059.78</v>
      </c>
      <c r="G21" s="63"/>
      <c r="H21" s="57">
        <f>H17</f>
        <v>1973059.78</v>
      </c>
      <c r="I21" s="58"/>
    </row>
    <row r="22" spans="1:9" ht="13.5" thickBot="1">
      <c r="A22" s="9" t="s">
        <v>16</v>
      </c>
      <c r="B22" s="10"/>
      <c r="C22" s="10"/>
      <c r="D22" s="10"/>
      <c r="E22" s="11"/>
      <c r="F22" s="57">
        <f>F18</f>
        <v>1929410.88</v>
      </c>
      <c r="G22" s="63"/>
      <c r="H22" s="57">
        <f>H18</f>
        <v>1929410.88</v>
      </c>
      <c r="I22" s="58"/>
    </row>
    <row r="23" spans="1:9" ht="13.5" thickBot="1">
      <c r="A23" s="12" t="s">
        <v>19</v>
      </c>
      <c r="B23" s="13"/>
      <c r="C23" s="13"/>
      <c r="D23" s="13"/>
      <c r="E23" s="13"/>
      <c r="F23" s="13"/>
      <c r="G23" s="14"/>
      <c r="H23" s="68">
        <v>14466788.48</v>
      </c>
      <c r="I23" s="69"/>
    </row>
    <row r="24" spans="1:9" ht="12.75">
      <c r="A24" s="3" t="s">
        <v>20</v>
      </c>
      <c r="B24" s="4"/>
      <c r="C24" s="4"/>
      <c r="D24" s="4"/>
      <c r="E24" s="5"/>
      <c r="F24" s="70" t="s">
        <v>5</v>
      </c>
      <c r="G24" s="71"/>
      <c r="H24" s="72" t="s">
        <v>6</v>
      </c>
      <c r="I24" s="73"/>
    </row>
    <row r="25" spans="1:9" ht="12.75">
      <c r="A25" s="6" t="s">
        <v>21</v>
      </c>
      <c r="B25" s="7"/>
      <c r="C25" s="7"/>
      <c r="D25" s="7"/>
      <c r="E25" s="8"/>
      <c r="F25" s="59"/>
      <c r="G25" s="60"/>
      <c r="H25" s="74"/>
      <c r="I25" s="75"/>
    </row>
    <row r="26" spans="1:9" ht="12.75">
      <c r="A26" s="6" t="s">
        <v>22</v>
      </c>
      <c r="B26" s="7"/>
      <c r="C26" s="7"/>
      <c r="D26" s="7"/>
      <c r="E26" s="8"/>
      <c r="F26" s="59">
        <v>733303.38</v>
      </c>
      <c r="G26" s="60"/>
      <c r="H26" s="61">
        <v>733303.38</v>
      </c>
      <c r="I26" s="62"/>
    </row>
    <row r="27" spans="1:9" ht="12.75">
      <c r="A27" s="6" t="s">
        <v>23</v>
      </c>
      <c r="B27" s="7"/>
      <c r="C27" s="7"/>
      <c r="D27" s="7"/>
      <c r="E27" s="8"/>
      <c r="F27" s="59">
        <v>105525.18</v>
      </c>
      <c r="G27" s="60"/>
      <c r="H27" s="61">
        <v>105525.18</v>
      </c>
      <c r="I27" s="62"/>
    </row>
    <row r="28" spans="1:9" ht="13.5" thickBot="1">
      <c r="A28" s="9" t="s">
        <v>24</v>
      </c>
      <c r="B28" s="10"/>
      <c r="C28" s="10"/>
      <c r="D28" s="10"/>
      <c r="E28" s="11"/>
      <c r="F28" s="64">
        <f>SUM(F26-F27)</f>
        <v>627778.2</v>
      </c>
      <c r="G28" s="65"/>
      <c r="H28" s="66">
        <f>SUM(H26-H27)</f>
        <v>627778.2</v>
      </c>
      <c r="I28" s="67"/>
    </row>
    <row r="29" spans="1:9" ht="12.75">
      <c r="A29" s="15" t="s">
        <v>25</v>
      </c>
      <c r="B29" s="4"/>
      <c r="C29" s="4"/>
      <c r="D29" s="4"/>
      <c r="E29" s="5"/>
      <c r="F29" s="16" t="s">
        <v>26</v>
      </c>
      <c r="G29" s="17" t="s">
        <v>27</v>
      </c>
      <c r="H29" s="55" t="s">
        <v>28</v>
      </c>
      <c r="I29" s="56"/>
    </row>
    <row r="30" spans="1:9" ht="12.75">
      <c r="A30" s="19" t="s">
        <v>29</v>
      </c>
      <c r="B30" s="7"/>
      <c r="C30" s="7"/>
      <c r="D30" s="7"/>
      <c r="E30" s="8"/>
      <c r="F30" s="20"/>
      <c r="G30" s="21"/>
      <c r="H30" s="57"/>
      <c r="I30" s="58"/>
    </row>
    <row r="31" spans="1:9" ht="13.5" thickBot="1">
      <c r="A31" s="22" t="s">
        <v>30</v>
      </c>
      <c r="B31" s="10"/>
      <c r="C31" s="10"/>
      <c r="D31" s="10"/>
      <c r="E31" s="11"/>
      <c r="F31" s="23"/>
      <c r="G31" s="24"/>
      <c r="H31" s="53"/>
      <c r="I31" s="54"/>
    </row>
    <row r="32" spans="1:9" ht="12.75">
      <c r="A32" s="15" t="s">
        <v>31</v>
      </c>
      <c r="B32" s="4"/>
      <c r="C32" s="4"/>
      <c r="D32" s="4"/>
      <c r="E32" s="5"/>
      <c r="F32" s="16" t="s">
        <v>32</v>
      </c>
      <c r="G32" s="16" t="s">
        <v>33</v>
      </c>
      <c r="H32" s="16" t="s">
        <v>34</v>
      </c>
      <c r="I32" s="18" t="s">
        <v>35</v>
      </c>
    </row>
    <row r="33" spans="1:9" ht="12.75">
      <c r="A33" s="19" t="s">
        <v>36</v>
      </c>
      <c r="B33" s="7"/>
      <c r="C33" s="7"/>
      <c r="D33" s="7"/>
      <c r="E33" s="8"/>
      <c r="F33" s="20"/>
      <c r="G33" s="20"/>
      <c r="H33" s="20"/>
      <c r="I33" s="25"/>
    </row>
    <row r="34" spans="1:9" ht="12.75">
      <c r="A34" s="19" t="s">
        <v>37</v>
      </c>
      <c r="B34" s="7"/>
      <c r="C34" s="7"/>
      <c r="D34" s="7"/>
      <c r="E34" s="8"/>
      <c r="F34" s="20">
        <v>0</v>
      </c>
      <c r="G34" s="20">
        <v>0</v>
      </c>
      <c r="H34" s="20">
        <v>0</v>
      </c>
      <c r="I34" s="25">
        <f>F34-G34-H34</f>
        <v>0</v>
      </c>
    </row>
    <row r="35" spans="1:9" ht="12.75">
      <c r="A35" s="19" t="s">
        <v>38</v>
      </c>
      <c r="B35" s="7"/>
      <c r="C35" s="7"/>
      <c r="D35" s="7"/>
      <c r="E35" s="8"/>
      <c r="F35" s="20">
        <v>0</v>
      </c>
      <c r="G35" s="20">
        <v>0</v>
      </c>
      <c r="H35" s="20">
        <v>0</v>
      </c>
      <c r="I35" s="25">
        <f>F35-G35-H35</f>
        <v>0</v>
      </c>
    </row>
    <row r="36" spans="1:9" ht="12.75">
      <c r="A36" s="19" t="s">
        <v>39</v>
      </c>
      <c r="B36" s="7"/>
      <c r="C36" s="7"/>
      <c r="D36" s="7"/>
      <c r="E36" s="8"/>
      <c r="F36" s="20"/>
      <c r="G36" s="20"/>
      <c r="H36" s="20"/>
      <c r="I36" s="25"/>
    </row>
    <row r="37" spans="1:9" ht="12.75">
      <c r="A37" s="19" t="s">
        <v>37</v>
      </c>
      <c r="B37" s="7"/>
      <c r="C37" s="7"/>
      <c r="D37" s="7"/>
      <c r="E37" s="8"/>
      <c r="F37" s="20">
        <v>140173.14</v>
      </c>
      <c r="G37" s="20">
        <v>0</v>
      </c>
      <c r="H37" s="20">
        <v>0</v>
      </c>
      <c r="I37" s="25">
        <f>F37-G37-H37</f>
        <v>140173.14</v>
      </c>
    </row>
    <row r="38" spans="1:9" ht="12.75">
      <c r="A38" s="19" t="s">
        <v>38</v>
      </c>
      <c r="B38" s="7"/>
      <c r="C38" s="7"/>
      <c r="D38" s="7"/>
      <c r="E38" s="8"/>
      <c r="F38" s="20">
        <v>0</v>
      </c>
      <c r="G38" s="20">
        <v>0</v>
      </c>
      <c r="H38" s="20">
        <v>0</v>
      </c>
      <c r="I38" s="25">
        <f>F38-G38-H38</f>
        <v>0</v>
      </c>
    </row>
    <row r="39" spans="1:9" ht="13.5" thickBot="1">
      <c r="A39" s="26" t="s">
        <v>40</v>
      </c>
      <c r="B39" s="27"/>
      <c r="C39" s="27"/>
      <c r="D39" s="27"/>
      <c r="E39" s="28"/>
      <c r="F39" s="29">
        <f>SUM(F33:F38)</f>
        <v>140173.14</v>
      </c>
      <c r="G39" s="29">
        <f>SUM(G33:G38)</f>
        <v>0</v>
      </c>
      <c r="H39" s="29">
        <f>SUM(H33:H38)</f>
        <v>0</v>
      </c>
      <c r="I39" s="30">
        <f>SUM(I33:I38)</f>
        <v>140173.14</v>
      </c>
    </row>
    <row r="40" spans="1:9" ht="12.75">
      <c r="A40" s="31" t="s">
        <v>41</v>
      </c>
      <c r="B40" s="32"/>
      <c r="C40" s="32"/>
      <c r="D40" s="32"/>
      <c r="E40" s="33"/>
      <c r="F40" s="34" t="s">
        <v>42</v>
      </c>
      <c r="G40" s="34" t="s">
        <v>43</v>
      </c>
      <c r="H40" s="49" t="s">
        <v>44</v>
      </c>
      <c r="I40" s="50"/>
    </row>
    <row r="41" spans="1:9" ht="12.75">
      <c r="A41" s="35" t="s">
        <v>45</v>
      </c>
      <c r="B41" s="36"/>
      <c r="C41" s="36"/>
      <c r="D41" s="36"/>
      <c r="E41" s="37"/>
      <c r="F41" s="38" t="s">
        <v>46</v>
      </c>
      <c r="G41" s="38" t="s">
        <v>47</v>
      </c>
      <c r="H41" s="39"/>
      <c r="I41" s="40"/>
    </row>
    <row r="42" spans="1:9" ht="12.75">
      <c r="A42" s="41" t="s">
        <v>48</v>
      </c>
      <c r="B42" s="7"/>
      <c r="C42" s="7"/>
      <c r="D42" s="7"/>
      <c r="E42" s="8"/>
      <c r="F42" s="20">
        <v>2175546.36</v>
      </c>
      <c r="G42" s="20">
        <f>F42*0.25</f>
        <v>543886.59</v>
      </c>
      <c r="H42" s="51"/>
      <c r="I42" s="52"/>
    </row>
    <row r="43" spans="1:9" ht="12.75">
      <c r="A43" s="41" t="s">
        <v>58</v>
      </c>
      <c r="B43" s="7"/>
      <c r="C43" s="7"/>
      <c r="D43" s="7"/>
      <c r="E43" s="8"/>
      <c r="F43" s="20">
        <v>630553.61</v>
      </c>
      <c r="G43" s="21">
        <f>F42*0.25</f>
        <v>543886.59</v>
      </c>
      <c r="H43" s="51">
        <v>28.98</v>
      </c>
      <c r="I43" s="52"/>
    </row>
    <row r="44" spans="1:9" ht="13.5" thickBot="1">
      <c r="A44" s="26" t="s">
        <v>49</v>
      </c>
      <c r="B44" s="10"/>
      <c r="C44" s="10"/>
      <c r="D44" s="10"/>
      <c r="E44" s="11"/>
      <c r="F44" s="23">
        <v>128012.6</v>
      </c>
      <c r="G44" s="24">
        <v>138617.02</v>
      </c>
      <c r="H44" s="47">
        <v>55.41</v>
      </c>
      <c r="I44" s="48"/>
    </row>
    <row r="45" spans="1:9" ht="12.75">
      <c r="A45" s="31" t="s">
        <v>50</v>
      </c>
      <c r="B45" s="32"/>
      <c r="C45" s="32"/>
      <c r="D45" s="32"/>
      <c r="E45" s="33"/>
      <c r="F45" s="34" t="s">
        <v>42</v>
      </c>
      <c r="G45" s="34" t="s">
        <v>43</v>
      </c>
      <c r="H45" s="49" t="s">
        <v>44</v>
      </c>
      <c r="I45" s="50"/>
    </row>
    <row r="46" spans="1:9" ht="12.75">
      <c r="A46" s="35" t="s">
        <v>51</v>
      </c>
      <c r="B46" s="36"/>
      <c r="C46" s="36"/>
      <c r="D46" s="36"/>
      <c r="E46" s="37"/>
      <c r="F46" s="38" t="s">
        <v>46</v>
      </c>
      <c r="G46" s="38" t="s">
        <v>47</v>
      </c>
      <c r="H46" s="39"/>
      <c r="I46" s="40"/>
    </row>
    <row r="47" spans="1:9" ht="12.75">
      <c r="A47" s="41" t="s">
        <v>52</v>
      </c>
      <c r="B47" s="7"/>
      <c r="C47" s="7"/>
      <c r="D47" s="7"/>
      <c r="E47" s="8"/>
      <c r="F47" s="20">
        <v>2175546.36</v>
      </c>
      <c r="G47" s="20">
        <f>F47*0.15</f>
        <v>326331.95399999997</v>
      </c>
      <c r="H47" s="51"/>
      <c r="I47" s="52"/>
    </row>
    <row r="48" spans="1:9" ht="13.5" thickBot="1">
      <c r="A48" s="26" t="s">
        <v>53</v>
      </c>
      <c r="B48" s="10"/>
      <c r="C48" s="10"/>
      <c r="D48" s="10"/>
      <c r="E48" s="11"/>
      <c r="F48" s="23">
        <v>387543.59</v>
      </c>
      <c r="G48" s="24">
        <f>F47*0.15</f>
        <v>326331.95399999997</v>
      </c>
      <c r="H48" s="47">
        <v>17.81</v>
      </c>
      <c r="I48" s="48"/>
    </row>
    <row r="49" spans="1:6" ht="12.75">
      <c r="A49" s="45"/>
      <c r="B49" s="45"/>
      <c r="C49" s="45"/>
      <c r="D49" s="45"/>
      <c r="F49" s="42"/>
    </row>
    <row r="50" spans="1:4" ht="12.75">
      <c r="A50" s="46"/>
      <c r="B50" s="46"/>
      <c r="C50" s="46"/>
      <c r="D50" s="46"/>
    </row>
    <row r="51" spans="2:8" ht="12.75">
      <c r="B51" s="44" t="s">
        <v>59</v>
      </c>
      <c r="C51" s="44"/>
      <c r="D51" s="44"/>
      <c r="G51" s="44" t="s">
        <v>56</v>
      </c>
      <c r="H51" s="44"/>
    </row>
    <row r="52" spans="2:8" ht="12.75">
      <c r="B52" s="44" t="s">
        <v>54</v>
      </c>
      <c r="C52" s="44"/>
      <c r="D52" s="44"/>
      <c r="G52" s="44" t="s">
        <v>57</v>
      </c>
      <c r="H52" s="44"/>
    </row>
  </sheetData>
  <sheetProtection/>
  <mergeCells count="60">
    <mergeCell ref="D3:G3"/>
    <mergeCell ref="A4:I4"/>
    <mergeCell ref="A5:I5"/>
    <mergeCell ref="F8:G8"/>
    <mergeCell ref="H8:I8"/>
    <mergeCell ref="F11:G11"/>
    <mergeCell ref="H11:I11"/>
    <mergeCell ref="F12:G12"/>
    <mergeCell ref="H12:I12"/>
    <mergeCell ref="F9:G9"/>
    <mergeCell ref="H9:I9"/>
    <mergeCell ref="F10:G10"/>
    <mergeCell ref="H10:I10"/>
    <mergeCell ref="F21:G21"/>
    <mergeCell ref="F15:G15"/>
    <mergeCell ref="H15:I15"/>
    <mergeCell ref="F16:G16"/>
    <mergeCell ref="H16:I16"/>
    <mergeCell ref="F13:G13"/>
    <mergeCell ref="H13:I13"/>
    <mergeCell ref="F14:G14"/>
    <mergeCell ref="H14:I14"/>
    <mergeCell ref="F19:G19"/>
    <mergeCell ref="H19:I19"/>
    <mergeCell ref="F20:G20"/>
    <mergeCell ref="H20:I20"/>
    <mergeCell ref="F17:G17"/>
    <mergeCell ref="H17:I17"/>
    <mergeCell ref="F18:G18"/>
    <mergeCell ref="H18:I18"/>
    <mergeCell ref="H21:I21"/>
    <mergeCell ref="F22:G22"/>
    <mergeCell ref="H22:I22"/>
    <mergeCell ref="F28:G28"/>
    <mergeCell ref="H28:I28"/>
    <mergeCell ref="H23:I23"/>
    <mergeCell ref="F24:G24"/>
    <mergeCell ref="H24:I24"/>
    <mergeCell ref="F25:G25"/>
    <mergeCell ref="H25:I25"/>
    <mergeCell ref="H29:I29"/>
    <mergeCell ref="H30:I30"/>
    <mergeCell ref="F26:G26"/>
    <mergeCell ref="H26:I26"/>
    <mergeCell ref="F27:G27"/>
    <mergeCell ref="H27:I27"/>
    <mergeCell ref="H44:I44"/>
    <mergeCell ref="H45:I45"/>
    <mergeCell ref="H47:I47"/>
    <mergeCell ref="H48:I48"/>
    <mergeCell ref="H31:I31"/>
    <mergeCell ref="H40:I40"/>
    <mergeCell ref="H42:I42"/>
    <mergeCell ref="H43:I43"/>
    <mergeCell ref="B52:D52"/>
    <mergeCell ref="G52:H52"/>
    <mergeCell ref="A49:D49"/>
    <mergeCell ref="A50:D50"/>
    <mergeCell ref="B51:D51"/>
    <mergeCell ref="G51:H51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Usuario</cp:lastModifiedBy>
  <cp:lastPrinted>2015-03-22T17:06:47Z</cp:lastPrinted>
  <dcterms:created xsi:type="dcterms:W3CDTF">2010-05-17T16:29:21Z</dcterms:created>
  <dcterms:modified xsi:type="dcterms:W3CDTF">2017-03-15T18:21:29Z</dcterms:modified>
  <cp:category/>
  <cp:version/>
  <cp:contentType/>
  <cp:contentStatus/>
</cp:coreProperties>
</file>